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windk\Documents\Kata\energia felhasználás\2020 Villany\2020-2021 Szerződés\"/>
    </mc:Choice>
  </mc:AlternateContent>
  <bookViews>
    <workbookView xWindow="0" yWindow="0" windowWidth="20490" windowHeight="7485"/>
  </bookViews>
  <sheets>
    <sheet name="Intézményi lista" sheetId="4" r:id="rId1"/>
  </sheets>
  <definedNames>
    <definedName name="_xlnm._FilterDatabase" localSheetId="0" hidden="1">'Intézményi lista'!$A$2:$C$116</definedName>
    <definedName name="Név_tábla">'Intézményi lista'!$B$3:$B$115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5" i="4" l="1"/>
  <c r="D111" i="4" l="1"/>
  <c r="D106" i="4"/>
  <c r="D101" i="4"/>
  <c r="D99" i="4"/>
  <c r="D94" i="4"/>
  <c r="D88" i="4"/>
  <c r="D65" i="4"/>
  <c r="D81" i="4"/>
  <c r="D77" i="4"/>
  <c r="D76" i="4"/>
  <c r="D73" i="4" l="1"/>
  <c r="D60" i="4"/>
  <c r="D54" i="4"/>
  <c r="D50" i="4"/>
  <c r="D31" i="4"/>
  <c r="D28" i="4"/>
  <c r="D22" i="4"/>
  <c r="D16" i="4"/>
  <c r="D11" i="4"/>
  <c r="D8" i="4"/>
  <c r="D3" i="4"/>
</calcChain>
</file>

<file path=xl/sharedStrings.xml><?xml version="1.0" encoding="utf-8"?>
<sst xmlns="http://schemas.openxmlformats.org/spreadsheetml/2006/main" count="140" uniqueCount="139">
  <si>
    <t>Megye</t>
  </si>
  <si>
    <t>Intézmény neve</t>
  </si>
  <si>
    <t>Bács-Kiskun</t>
  </si>
  <si>
    <t>Bácsborsódi "Őszi Napfény" Integrált Szocális Intézmény</t>
  </si>
  <si>
    <t>Bács-Kiskun Megyei "Bárka" Integrált Szociális Intézmény</t>
  </si>
  <si>
    <t>Bács-Kiskun Megyei "Platán" Integrált Szociális Intézmény</t>
  </si>
  <si>
    <t>Bács-Kiskun Megyei Gyermekvédelmi Központ és Területi Gyermekvédelmi Szakszolgálat</t>
  </si>
  <si>
    <t>Szociális és Gyermekvédelmi Főigazgatóság</t>
  </si>
  <si>
    <t>Baranya</t>
  </si>
  <si>
    <t>Baranya Megyei Dél-Zselic Egyesített Szociális Intézmény</t>
  </si>
  <si>
    <t>Baranya Megyei Gyermekvédelmi Központ és Területi Gyermekvédelmi Szakszolgálat</t>
  </si>
  <si>
    <t>Békés</t>
  </si>
  <si>
    <t>Békés Megyei Hajnal István Szociális Szolgáltató Centrum</t>
  </si>
  <si>
    <t>Békés Megyei Körös-menti Szociális Centrum</t>
  </si>
  <si>
    <t>Békés Megyei Szociális, Gyermekvédelmi Központ és Területi Gyermekvédelmi Szakszolgálat</t>
  </si>
  <si>
    <t>Körösladányi Pszichiátriai Betegek Otthona</t>
  </si>
  <si>
    <t>Borsod-Abaúj-Zemplén</t>
  </si>
  <si>
    <t>Abaúj-Zempléni Integrált Szociális Intézmény</t>
  </si>
  <si>
    <t>Borsod-Abaúj-Zemplén Megyei Szociális, Gyermekvédelmi Központ és Területi Gyermekvédelmi Szakszolgálat</t>
  </si>
  <si>
    <t>Dél-Borsodi Integrált Szociális Intézmény</t>
  </si>
  <si>
    <t>Csongrád</t>
  </si>
  <si>
    <t>Csongrád Megyei Napsugár Otthon</t>
  </si>
  <si>
    <t>Csongrád Megyei Szivárvány Otthon</t>
  </si>
  <si>
    <t>Csongrád Megyei Területi Gyermekvédelmi Szakszolgálat</t>
  </si>
  <si>
    <t>Szegedi Dr. Waltner Károly Otthon</t>
  </si>
  <si>
    <t>Fejér</t>
  </si>
  <si>
    <t>Fejér Megyei Gesztenyés Egyesített Szociális Intézmény</t>
  </si>
  <si>
    <t>Fejér Megyei Gyermekvédelmi Központ és Területi Gyermekvédelmi Szakszolgálat</t>
  </si>
  <si>
    <t>Fejér Megyei Integrált Szociális Intézmény</t>
  </si>
  <si>
    <t>Kossuth Zsuzsa Gyermekotthon és Általános Iskola</t>
  </si>
  <si>
    <t>Főváros</t>
  </si>
  <si>
    <t>Emberi Erőforrások Minisztériuma Aszódi Javítóintézet, Általános Iskola, Szakiskola és Speciális Szakiskola</t>
  </si>
  <si>
    <t>Emberi Erőforrások Minisztériuma Budapesti Javítóintézete</t>
  </si>
  <si>
    <t>Emberi Erőforrások Minisztériuma Debreceni Javítóintézete</t>
  </si>
  <si>
    <t>Emberi Erőforrások Minisztériuma Speciális Gyermekotthoni Központ, Általános Iskola és Szakiskola</t>
  </si>
  <si>
    <t>Fővárosi Gyermekvédelmi Intézmények Üzemeltetési Szervezete</t>
  </si>
  <si>
    <t>Fővárosi Gyermekvédelmi Központ és Területi Gyermekvédelmi Szakszolgálat</t>
  </si>
  <si>
    <t>Fővárosi Sztehlo Gábor Gyermekotthon és Fogyatékosokat Befogadó Otthonok</t>
  </si>
  <si>
    <t>Mozgássérült Emberek Rehabilitációs Központja (MEREK)</t>
  </si>
  <si>
    <t>Reménysugár Habilitációs Intézet (RHI)</t>
  </si>
  <si>
    <t>Vakok Állami Intézete (VÁI)</t>
  </si>
  <si>
    <t>Győr-Moson-Sopron</t>
  </si>
  <si>
    <t xml:space="preserve">Győr-Moson-Sopron Megyei  Gyermekvédelmi Központ </t>
  </si>
  <si>
    <t>Győr-Moson-Sopron Megyei Alpokalja Szociális Központ</t>
  </si>
  <si>
    <t>Győr-Moson-Sopron Megyei Dr. Piróth Endre Szociális Központ</t>
  </si>
  <si>
    <t>Győr-Moson-Sopron Megyei Gondoskodás Szociális Központ</t>
  </si>
  <si>
    <t>Hajdú-Bihar</t>
  </si>
  <si>
    <t>Debreceni Reménysugár Gyermekotthon</t>
  </si>
  <si>
    <t>Debreceni Szociális Szolgáltató Központ</t>
  </si>
  <si>
    <t>Hajdú-Bihar Megyei Gyermekvédelmi Igazgatóság és Területi Gyermekvédelmi Szakszolgálat</t>
  </si>
  <si>
    <t>Hajdúsági Szociális Szolgáltató Központ</t>
  </si>
  <si>
    <t>Heves</t>
  </si>
  <si>
    <t>Heves Megyei Aranyhíd Egyesített Szociális Intézmény</t>
  </si>
  <si>
    <t>Heves Megyei Fenyőliget Egyesített Szociális Intézmény</t>
  </si>
  <si>
    <t>Heves Megyei Gyermekvédelmi Központ és Területi Gyermekvédelmi Szakszolgálat</t>
  </si>
  <si>
    <t>Heves Megyei Harmónia Egyesített Szociális Intézmény</t>
  </si>
  <si>
    <t>Jász-Nagykun-Szolnok</t>
  </si>
  <si>
    <t>"Fehér Akác" Jász-Nagykun-Szolnok Megyei Idősek Otthona</t>
  </si>
  <si>
    <t>"Fenyves  Otthon" Jász-Nagykun-Szolnok Megyei Fogyatékosok Otthona</t>
  </si>
  <si>
    <t>"Gólyafészek Otthon" Jász-Nagykun-Szolnok Megyei Fogyatékosok Otthona</t>
  </si>
  <si>
    <t>"Kastély Otthon" Jász-Nagykun-Szolnok Megyei Pszichiátriai és Szenvedélybetegek Otthona és Rehabilitációs Intézménye</t>
  </si>
  <si>
    <t>"Tóparti Otthon" Jász-Nagykun-Szolnok Megyei Fogyatékosok Otthona és Rehabilitációs Intézménye</t>
  </si>
  <si>
    <t>Jász-Nagykun-Szolnok Megyei "Angolkert" Idősek Otthona, Pszichiátriai Betegek Otthona és Rehabilitációs Intézménye</t>
  </si>
  <si>
    <t>Jász-Nagykun-Szolnok Megyei Gyermekvédelmi Központ és Területi Gyermekvédelmi Szakszolgálat</t>
  </si>
  <si>
    <t xml:space="preserve">Komárom-Esztergom </t>
  </si>
  <si>
    <t>Komárom-Esztergom Megyei Gyermekvédelmi Központ, Területi Gyermekvédelmi Szakszolgálat és Általános Iskola</t>
  </si>
  <si>
    <t>Komárom-Esztergom Megyei Integrált Szociális Intézmény</t>
  </si>
  <si>
    <t>Komárom-Esztergom Megyei Mentalhigiénés és Rehabilitációs Intézmény</t>
  </si>
  <si>
    <t>Központ</t>
  </si>
  <si>
    <t>Nógrád</t>
  </si>
  <si>
    <t>Ezüstfenyő Idősek Otthona</t>
  </si>
  <si>
    <t>Nógrád Megyei Reménysugár Egyesített Szociális Intézmény</t>
  </si>
  <si>
    <t>Pest</t>
  </si>
  <si>
    <t>Pest Megyei Borostyán Egyesített Szociális Intézmény</t>
  </si>
  <si>
    <t>Pest Megyei Gyermekvédelmi Központ és Területi Gyermekvédelmi Szakszolgálat</t>
  </si>
  <si>
    <t>Pest Megyei Kőris Egyesített Szociális Intézmény</t>
  </si>
  <si>
    <t>Pest Megyei Őszirózsa Egyesített Szociális Intézmény</t>
  </si>
  <si>
    <t>Pest Megyei Viktor Egyesített Szociális Intézmény</t>
  </si>
  <si>
    <t>Pest Megyei Zöldliget Egyesített Szociális Intézmény</t>
  </si>
  <si>
    <t>Somogy</t>
  </si>
  <si>
    <t xml:space="preserve">Kéthelyi Értelmi Fogyatékosok Otthona </t>
  </si>
  <si>
    <t>Somogy Megyei Dr. Takács Imre Szociális Otthon</t>
  </si>
  <si>
    <t>Somogy Megyei Gondviselés Szociális Otthon</t>
  </si>
  <si>
    <t>Somogy Megyei II. Rákóczi Ferenc Gyermekotthon</t>
  </si>
  <si>
    <t>Somogy Megyei Szeretet Szociális Otthon</t>
  </si>
  <si>
    <t>Szabolcs-Szatmár-Bereg</t>
  </si>
  <si>
    <t>Szabolcs-Szatmár-Bereg Megyei "Harmónia" Egyesített Szociális Intézmény</t>
  </si>
  <si>
    <t>Szabolcs-Szatmár-Bereg Megyei "Kikelet" Egyesített Szociális Intézmény</t>
  </si>
  <si>
    <t>Szabolcs-Szatmár-Bereg Megyei "Viktória" Egyesített Szociális Intézmény</t>
  </si>
  <si>
    <t>Szabolcs-Szatmár-Bereg Megyei Gyermekotthoni Központ</t>
  </si>
  <si>
    <t>Szabolcs-Szatmár-Bereg Megyei Gyermekvédelmi Igazgatóság és Területi Gyermekvédelmi Szakszolgálat</t>
  </si>
  <si>
    <t>Tolna</t>
  </si>
  <si>
    <t>Tolna Megyei Gyermekvédelmi Központ és Területi Gyermekvédelmi Szakszolgálat</t>
  </si>
  <si>
    <t xml:space="preserve">Tolna Megyei Integrált Szociális Intézmény </t>
  </si>
  <si>
    <t>Vas</t>
  </si>
  <si>
    <t>Szentgotthárdi Szakosított Otthon</t>
  </si>
  <si>
    <t>Vas Megyei Egyesített Szociális Intézmény</t>
  </si>
  <si>
    <t>Vas Megyei Szakosított Otthon</t>
  </si>
  <si>
    <t>Vas Megyei Szakosított Szociális Intézmény</t>
  </si>
  <si>
    <t>Veszprém</t>
  </si>
  <si>
    <t>Veszprém Megyei Fogyatékos Személyek, Pszichiátriai és Szenvedélybetegek Integrált Intézménye</t>
  </si>
  <si>
    <t>Zala</t>
  </si>
  <si>
    <t>Zala Megyei Fagyöngy Egyesített Szociális Intézmény</t>
  </si>
  <si>
    <t>Zala Megyei Gondoskodás Egyesített Szociális Intézmény</t>
  </si>
  <si>
    <t>Zala Megyei Gyermekvédelmi Központ és Területi Gyermekvédelmi Szakszolgálat</t>
  </si>
  <si>
    <t>Zala Megyei Szivárvány Egyesített Szociális Intézmény</t>
  </si>
  <si>
    <t>Baranya Megyei Platánliget Otthon</t>
  </si>
  <si>
    <t>Észak-Borsodi Integrált Szociális Intézmény</t>
  </si>
  <si>
    <t>Emberi Erőforrások Minisztériuma Rákospalotai Javítóintézet és Központi Speciális Gyermekotthon</t>
  </si>
  <si>
    <t>Ujvári János Református Szeretetotthon</t>
  </si>
  <si>
    <t>Bokréta Lakásotthoni , Gyermekotthoni Központ és Általános Iskola, Kossuth Zsuzsa Gyermekotthon és Általános Iskola</t>
  </si>
  <si>
    <t>Kossuth Lajos Gyermekotthoni Központ és Általános Iskola</t>
  </si>
  <si>
    <t>Veszprém Megyei Gyermekvédelmi Központ, Általános Iskola, Szakiskola, Készségfejlesztő Iskola és Területi Gyermekvédelmi Szakszolgálat</t>
  </si>
  <si>
    <t>Lakos Ádám Evangélikus Szeretetszolgálat</t>
  </si>
  <si>
    <t>Pap Kovách Gábor Református Idősek Otthona</t>
  </si>
  <si>
    <t>Csongrád Megyei Gesztenyeliget Otthon</t>
  </si>
  <si>
    <t>Csongrád Megyei Aranysziget Otthon</t>
  </si>
  <si>
    <t>Vas Megyei Gyermekvédelmi Központ, Általános Iskola és Területi Gyermekvédelmi Szakszolgálat</t>
  </si>
  <si>
    <t>Somogy Megyei Gyermekvédelmi Központ, Általános Iskola és Területi Gyermekvédelmi Szakszolgálat</t>
  </si>
  <si>
    <t xml:space="preserve">Éves becsült fogyasztás </t>
  </si>
  <si>
    <t>[kWh]</t>
  </si>
  <si>
    <t>Nógrád Megyei Gyermekvédelmi Központ és Területi Gyermekvédelmi Szakszolgálat</t>
  </si>
  <si>
    <t>Borsod-Abaúj-Zemplén Megyei Dr. Csiba László Integrált Szociális Intézmény</t>
  </si>
  <si>
    <t xml:space="preserve">"Harmónia" Integrált Szociális Intézmény </t>
  </si>
  <si>
    <t>Megye összesen</t>
  </si>
  <si>
    <t xml:space="preserve">Eleki Pszichiátriai Betegek Otthona </t>
  </si>
  <si>
    <t xml:space="preserve">Bólyai Gyermekotthoni Központ </t>
  </si>
  <si>
    <t xml:space="preserve">Cseppkő Gyermekotthoni Központ </t>
  </si>
  <si>
    <t xml:space="preserve">József Attila Gyermekotthoni Központ </t>
  </si>
  <si>
    <t xml:space="preserve">Károlyi István Gyermekközpont </t>
  </si>
  <si>
    <t xml:space="preserve">Kőér Utógondozói és Gyermekotthoni Központ </t>
  </si>
  <si>
    <t>Összesen</t>
  </si>
  <si>
    <t xml:space="preserve">Bihari Gyermekotthoni Központ </t>
  </si>
  <si>
    <t xml:space="preserve">Pilisi Gyermekotthon, Óvoda, Általános Iskola, Speciális Szakiskola, Készségfejlesztő Speciális Szakiskola </t>
  </si>
  <si>
    <t xml:space="preserve">Ipolypart Ápoló Gondozó Otthon és Rehabilitációs Intézet </t>
  </si>
  <si>
    <t xml:space="preserve">Liget Otthon Fogyatékos Személyek Ápoló, Gondozó Otthona </t>
  </si>
  <si>
    <t xml:space="preserve">Bihari Egyesített Szociális Intézmény </t>
  </si>
  <si>
    <t xml:space="preserve">Bélapátfalvi Idősek, Fogyatékosok Otthona </t>
  </si>
  <si>
    <t>Tiszáninneni Református Egyházkerület Encsi Idősek Otthona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</si>
</sst>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/>
    <xf numFmtId="0" fontId="5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7" xfId="0" applyFont="1" applyFill="1" applyBorder="1" applyAlignment="1">
      <alignment vertical="center" wrapText="1"/>
    </xf>
    <xf numFmtId="164" fontId="3" fillId="0" borderId="7" xfId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vertical="center" wrapText="1"/>
    </xf>
    <xf numFmtId="164" fontId="3" fillId="0" borderId="5" xfId="1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164" fontId="3" fillId="0" borderId="6" xfId="1" applyNumberFormat="1" applyFont="1" applyFill="1" applyBorder="1" applyAlignment="1">
      <alignment horizontal="center"/>
    </xf>
    <xf numFmtId="164" fontId="3" fillId="0" borderId="6" xfId="0" applyNumberFormat="1" applyFont="1" applyBorder="1"/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4">
    <cellStyle name="Ezres" xfId="1" builtinId="3"/>
    <cellStyle name="Ezres 2" xfId="3"/>
    <cellStyle name="Normál" xfId="0" builtinId="0"/>
    <cellStyle name="Normá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"/>
  <sheetViews>
    <sheetView tabSelected="1" zoomScale="90" zoomScaleNormal="90" workbookViewId="0">
      <selection activeCell="F4" sqref="F4"/>
    </sheetView>
  </sheetViews>
  <sheetFormatPr defaultColWidth="8.7109375" defaultRowHeight="12.75" x14ac:dyDescent="0.2"/>
  <cols>
    <col min="1" max="1" width="16.140625" style="3" customWidth="1"/>
    <col min="2" max="2" width="53.28515625" style="3" bestFit="1" customWidth="1"/>
    <col min="3" max="3" width="26" style="10" bestFit="1" customWidth="1"/>
    <col min="4" max="4" width="16.7109375" style="4" bestFit="1" customWidth="1"/>
    <col min="5" max="16384" width="8.7109375" style="4"/>
  </cols>
  <sheetData>
    <row r="1" spans="1:4" s="2" customFormat="1" ht="30" customHeight="1" x14ac:dyDescent="0.2">
      <c r="A1" s="39" t="s">
        <v>0</v>
      </c>
      <c r="B1" s="39" t="s">
        <v>1</v>
      </c>
      <c r="C1" s="5" t="s">
        <v>119</v>
      </c>
      <c r="D1" s="5" t="s">
        <v>124</v>
      </c>
    </row>
    <row r="2" spans="1:4" s="2" customFormat="1" ht="30" customHeight="1" thickBot="1" x14ac:dyDescent="0.25">
      <c r="A2" s="40"/>
      <c r="B2" s="40"/>
      <c r="C2" s="7" t="s">
        <v>120</v>
      </c>
      <c r="D2" s="7" t="s">
        <v>120</v>
      </c>
    </row>
    <row r="3" spans="1:4" s="2" customFormat="1" ht="13.5" thickTop="1" x14ac:dyDescent="0.2">
      <c r="A3" s="32" t="s">
        <v>2</v>
      </c>
      <c r="B3" s="11" t="s">
        <v>123</v>
      </c>
      <c r="C3" s="12">
        <v>357743</v>
      </c>
      <c r="D3" s="34">
        <f>SUM(C3:C7)</f>
        <v>1876606</v>
      </c>
    </row>
    <row r="4" spans="1:4" s="2" customFormat="1" x14ac:dyDescent="0.2">
      <c r="A4" s="31"/>
      <c r="B4" s="1" t="s">
        <v>3</v>
      </c>
      <c r="C4" s="9">
        <v>512500</v>
      </c>
      <c r="D4" s="35"/>
    </row>
    <row r="5" spans="1:4" s="2" customFormat="1" x14ac:dyDescent="0.2">
      <c r="A5" s="31"/>
      <c r="B5" s="1" t="s">
        <v>4</v>
      </c>
      <c r="C5" s="9">
        <v>543765</v>
      </c>
      <c r="D5" s="35"/>
    </row>
    <row r="6" spans="1:4" s="2" customFormat="1" x14ac:dyDescent="0.2">
      <c r="A6" s="31"/>
      <c r="B6" s="1" t="s">
        <v>5</v>
      </c>
      <c r="C6" s="9">
        <v>355885</v>
      </c>
      <c r="D6" s="35"/>
    </row>
    <row r="7" spans="1:4" s="2" customFormat="1" ht="26.25" thickBot="1" x14ac:dyDescent="0.25">
      <c r="A7" s="33"/>
      <c r="B7" s="13" t="s">
        <v>6</v>
      </c>
      <c r="C7" s="14">
        <v>106713</v>
      </c>
      <c r="D7" s="36"/>
    </row>
    <row r="8" spans="1:4" s="2" customFormat="1" ht="13.5" thickTop="1" x14ac:dyDescent="0.2">
      <c r="A8" s="32" t="s">
        <v>8</v>
      </c>
      <c r="B8" s="11" t="s">
        <v>106</v>
      </c>
      <c r="C8" s="12">
        <v>157800</v>
      </c>
      <c r="D8" s="34">
        <f>SUM(C8:C10)</f>
        <v>751646</v>
      </c>
    </row>
    <row r="9" spans="1:4" s="2" customFormat="1" x14ac:dyDescent="0.2">
      <c r="A9" s="31"/>
      <c r="B9" s="1" t="s">
        <v>9</v>
      </c>
      <c r="C9" s="9">
        <v>431946</v>
      </c>
      <c r="D9" s="35"/>
    </row>
    <row r="10" spans="1:4" s="2" customFormat="1" ht="26.25" thickBot="1" x14ac:dyDescent="0.25">
      <c r="A10" s="33"/>
      <c r="B10" s="13" t="s">
        <v>10</v>
      </c>
      <c r="C10" s="14">
        <v>161900</v>
      </c>
      <c r="D10" s="36"/>
    </row>
    <row r="11" spans="1:4" s="2" customFormat="1" ht="13.5" thickTop="1" x14ac:dyDescent="0.2">
      <c r="A11" s="19" t="s">
        <v>11</v>
      </c>
      <c r="B11" s="11" t="s">
        <v>12</v>
      </c>
      <c r="C11" s="12">
        <v>491825</v>
      </c>
      <c r="D11" s="22">
        <f>SUM(C11:C15)</f>
        <v>1364595</v>
      </c>
    </row>
    <row r="12" spans="1:4" s="2" customFormat="1" x14ac:dyDescent="0.2">
      <c r="A12" s="20"/>
      <c r="B12" s="1" t="s">
        <v>13</v>
      </c>
      <c r="C12" s="9">
        <v>517100</v>
      </c>
      <c r="D12" s="25"/>
    </row>
    <row r="13" spans="1:4" s="2" customFormat="1" ht="25.5" x14ac:dyDescent="0.2">
      <c r="A13" s="20"/>
      <c r="B13" s="1" t="s">
        <v>14</v>
      </c>
      <c r="C13" s="9">
        <v>228120</v>
      </c>
      <c r="D13" s="25"/>
    </row>
    <row r="14" spans="1:4" s="2" customFormat="1" x14ac:dyDescent="0.2">
      <c r="A14" s="20"/>
      <c r="B14" s="1" t="s">
        <v>125</v>
      </c>
      <c r="C14" s="9">
        <v>42550</v>
      </c>
      <c r="D14" s="25"/>
    </row>
    <row r="15" spans="1:4" s="2" customFormat="1" ht="13.5" thickBot="1" x14ac:dyDescent="0.25">
      <c r="A15" s="21"/>
      <c r="B15" s="13" t="s">
        <v>15</v>
      </c>
      <c r="C15" s="14">
        <v>85000</v>
      </c>
      <c r="D15" s="38"/>
    </row>
    <row r="16" spans="1:4" s="2" customFormat="1" ht="13.5" thickTop="1" x14ac:dyDescent="0.2">
      <c r="A16" s="32" t="s">
        <v>16</v>
      </c>
      <c r="B16" s="11" t="s">
        <v>17</v>
      </c>
      <c r="C16" s="12">
        <v>242734</v>
      </c>
      <c r="D16" s="34">
        <f>SUM(C16:C21)</f>
        <v>1308771</v>
      </c>
    </row>
    <row r="17" spans="1:4" s="2" customFormat="1" ht="25.5" x14ac:dyDescent="0.2">
      <c r="A17" s="30"/>
      <c r="B17" s="6" t="s">
        <v>138</v>
      </c>
      <c r="C17" s="8">
        <v>113160</v>
      </c>
      <c r="D17" s="37"/>
    </row>
    <row r="18" spans="1:4" s="2" customFormat="1" x14ac:dyDescent="0.2">
      <c r="A18" s="31"/>
      <c r="B18" s="1" t="s">
        <v>107</v>
      </c>
      <c r="C18" s="9">
        <v>258225</v>
      </c>
      <c r="D18" s="35"/>
    </row>
    <row r="19" spans="1:4" s="2" customFormat="1" ht="25.5" x14ac:dyDescent="0.2">
      <c r="A19" s="31"/>
      <c r="B19" s="1" t="s">
        <v>122</v>
      </c>
      <c r="C19" s="9">
        <v>123890</v>
      </c>
      <c r="D19" s="35"/>
    </row>
    <row r="20" spans="1:4" s="2" customFormat="1" ht="25.5" x14ac:dyDescent="0.2">
      <c r="A20" s="31"/>
      <c r="B20" s="1" t="s">
        <v>18</v>
      </c>
      <c r="C20" s="9">
        <v>381494</v>
      </c>
      <c r="D20" s="35"/>
    </row>
    <row r="21" spans="1:4" s="2" customFormat="1" ht="13.5" thickBot="1" x14ac:dyDescent="0.25">
      <c r="A21" s="33"/>
      <c r="B21" s="13" t="s">
        <v>19</v>
      </c>
      <c r="C21" s="14">
        <v>189268</v>
      </c>
      <c r="D21" s="36"/>
    </row>
    <row r="22" spans="1:4" s="2" customFormat="1" ht="13.5" thickTop="1" x14ac:dyDescent="0.2">
      <c r="A22" s="32" t="s">
        <v>20</v>
      </c>
      <c r="B22" s="11" t="s">
        <v>115</v>
      </c>
      <c r="C22" s="12">
        <v>520546</v>
      </c>
      <c r="D22" s="34">
        <f>SUM(C22:C27)</f>
        <v>2229778</v>
      </c>
    </row>
    <row r="23" spans="1:4" s="2" customFormat="1" x14ac:dyDescent="0.2">
      <c r="A23" s="31"/>
      <c r="B23" s="1" t="s">
        <v>116</v>
      </c>
      <c r="C23" s="9">
        <v>420792</v>
      </c>
      <c r="D23" s="35"/>
    </row>
    <row r="24" spans="1:4" s="2" customFormat="1" x14ac:dyDescent="0.2">
      <c r="A24" s="31"/>
      <c r="B24" s="1" t="s">
        <v>21</v>
      </c>
      <c r="C24" s="9">
        <v>730397</v>
      </c>
      <c r="D24" s="35"/>
    </row>
    <row r="25" spans="1:4" s="2" customFormat="1" x14ac:dyDescent="0.2">
      <c r="A25" s="31"/>
      <c r="B25" s="1" t="s">
        <v>22</v>
      </c>
      <c r="C25" s="9">
        <v>348291</v>
      </c>
      <c r="D25" s="35"/>
    </row>
    <row r="26" spans="1:4" s="2" customFormat="1" x14ac:dyDescent="0.2">
      <c r="A26" s="31"/>
      <c r="B26" s="1" t="s">
        <v>23</v>
      </c>
      <c r="C26" s="9">
        <v>21329</v>
      </c>
      <c r="D26" s="35"/>
    </row>
    <row r="27" spans="1:4" s="2" customFormat="1" ht="13.5" thickBot="1" x14ac:dyDescent="0.25">
      <c r="A27" s="33"/>
      <c r="B27" s="13" t="s">
        <v>24</v>
      </c>
      <c r="C27" s="14">
        <v>188423</v>
      </c>
      <c r="D27" s="36"/>
    </row>
    <row r="28" spans="1:4" s="2" customFormat="1" ht="13.5" thickTop="1" x14ac:dyDescent="0.2">
      <c r="A28" s="32" t="s">
        <v>25</v>
      </c>
      <c r="B28" s="11" t="s">
        <v>26</v>
      </c>
      <c r="C28" s="12">
        <v>724123</v>
      </c>
      <c r="D28" s="22">
        <f>SUM(C28:C30)</f>
        <v>1848424</v>
      </c>
    </row>
    <row r="29" spans="1:4" s="2" customFormat="1" ht="25.5" x14ac:dyDescent="0.2">
      <c r="A29" s="31"/>
      <c r="B29" s="1" t="s">
        <v>27</v>
      </c>
      <c r="C29" s="9">
        <v>67834</v>
      </c>
      <c r="D29" s="23"/>
    </row>
    <row r="30" spans="1:4" s="2" customFormat="1" ht="13.5" thickBot="1" x14ac:dyDescent="0.25">
      <c r="A30" s="31"/>
      <c r="B30" s="1" t="s">
        <v>28</v>
      </c>
      <c r="C30" s="9">
        <v>1056467</v>
      </c>
      <c r="D30" s="23"/>
    </row>
    <row r="31" spans="1:4" s="2" customFormat="1" ht="13.5" thickTop="1" x14ac:dyDescent="0.2">
      <c r="A31" s="32" t="s">
        <v>30</v>
      </c>
      <c r="B31" s="11" t="s">
        <v>29</v>
      </c>
      <c r="C31" s="12">
        <v>357197.1428571429</v>
      </c>
      <c r="D31" s="22">
        <f>SUM(C31:C49)</f>
        <v>5509329.1428571427</v>
      </c>
    </row>
    <row r="32" spans="1:4" s="2" customFormat="1" ht="25.5" x14ac:dyDescent="0.2">
      <c r="A32" s="31"/>
      <c r="B32" s="1" t="s">
        <v>110</v>
      </c>
      <c r="C32" s="9">
        <v>202512</v>
      </c>
      <c r="D32" s="23"/>
    </row>
    <row r="33" spans="1:4" s="2" customFormat="1" x14ac:dyDescent="0.2">
      <c r="A33" s="31"/>
      <c r="B33" s="1" t="s">
        <v>126</v>
      </c>
      <c r="C33" s="9">
        <v>235273</v>
      </c>
      <c r="D33" s="23"/>
    </row>
    <row r="34" spans="1:4" s="2" customFormat="1" x14ac:dyDescent="0.2">
      <c r="A34" s="31"/>
      <c r="B34" s="1" t="s">
        <v>127</v>
      </c>
      <c r="C34" s="9">
        <v>512129</v>
      </c>
      <c r="D34" s="23"/>
    </row>
    <row r="35" spans="1:4" s="2" customFormat="1" ht="25.5" x14ac:dyDescent="0.2">
      <c r="A35" s="31"/>
      <c r="B35" s="1" t="s">
        <v>31</v>
      </c>
      <c r="C35" s="9">
        <v>190806</v>
      </c>
      <c r="D35" s="23"/>
    </row>
    <row r="36" spans="1:4" s="2" customFormat="1" x14ac:dyDescent="0.2">
      <c r="A36" s="31"/>
      <c r="B36" s="1" t="s">
        <v>32</v>
      </c>
      <c r="C36" s="9">
        <v>110489</v>
      </c>
      <c r="D36" s="23"/>
    </row>
    <row r="37" spans="1:4" s="2" customFormat="1" x14ac:dyDescent="0.2">
      <c r="A37" s="31"/>
      <c r="B37" s="1" t="s">
        <v>33</v>
      </c>
      <c r="C37" s="9">
        <v>104131</v>
      </c>
      <c r="D37" s="23"/>
    </row>
    <row r="38" spans="1:4" s="2" customFormat="1" ht="25.5" x14ac:dyDescent="0.2">
      <c r="A38" s="31"/>
      <c r="B38" s="1" t="s">
        <v>34</v>
      </c>
      <c r="C38" s="9">
        <v>286563</v>
      </c>
      <c r="D38" s="23"/>
    </row>
    <row r="39" spans="1:4" s="2" customFormat="1" ht="25.5" x14ac:dyDescent="0.2">
      <c r="A39" s="31"/>
      <c r="B39" s="1" t="s">
        <v>35</v>
      </c>
      <c r="C39" s="9">
        <v>96648</v>
      </c>
      <c r="D39" s="23"/>
    </row>
    <row r="40" spans="1:4" s="2" customFormat="1" ht="25.5" x14ac:dyDescent="0.2">
      <c r="A40" s="31"/>
      <c r="B40" s="1" t="s">
        <v>36</v>
      </c>
      <c r="C40" s="9">
        <v>163936</v>
      </c>
      <c r="D40" s="23"/>
    </row>
    <row r="41" spans="1:4" s="2" customFormat="1" x14ac:dyDescent="0.2">
      <c r="A41" s="31"/>
      <c r="B41" s="1" t="s">
        <v>111</v>
      </c>
      <c r="C41" s="9">
        <v>419877</v>
      </c>
      <c r="D41" s="23"/>
    </row>
    <row r="42" spans="1:4" s="2" customFormat="1" ht="25.5" x14ac:dyDescent="0.2">
      <c r="A42" s="31"/>
      <c r="B42" s="1" t="s">
        <v>37</v>
      </c>
      <c r="C42" s="9">
        <v>419279</v>
      </c>
      <c r="D42" s="23"/>
    </row>
    <row r="43" spans="1:4" s="2" customFormat="1" x14ac:dyDescent="0.2">
      <c r="A43" s="31"/>
      <c r="B43" s="1" t="s">
        <v>128</v>
      </c>
      <c r="C43" s="9">
        <v>137611</v>
      </c>
      <c r="D43" s="23"/>
    </row>
    <row r="44" spans="1:4" s="2" customFormat="1" x14ac:dyDescent="0.2">
      <c r="A44" s="31"/>
      <c r="B44" s="1" t="s">
        <v>129</v>
      </c>
      <c r="C44" s="9">
        <v>722981</v>
      </c>
      <c r="D44" s="23"/>
    </row>
    <row r="45" spans="1:4" s="2" customFormat="1" x14ac:dyDescent="0.2">
      <c r="A45" s="31"/>
      <c r="B45" s="1" t="s">
        <v>130</v>
      </c>
      <c r="C45" s="9">
        <v>108897</v>
      </c>
      <c r="D45" s="23"/>
    </row>
    <row r="46" spans="1:4" s="2" customFormat="1" x14ac:dyDescent="0.2">
      <c r="A46" s="31"/>
      <c r="B46" s="1" t="s">
        <v>38</v>
      </c>
      <c r="C46" s="9">
        <v>256850</v>
      </c>
      <c r="D46" s="23"/>
    </row>
    <row r="47" spans="1:4" s="2" customFormat="1" ht="25.5" x14ac:dyDescent="0.2">
      <c r="A47" s="31"/>
      <c r="B47" s="1" t="s">
        <v>108</v>
      </c>
      <c r="C47" s="9">
        <v>203150</v>
      </c>
      <c r="D47" s="23"/>
    </row>
    <row r="48" spans="1:4" s="2" customFormat="1" x14ac:dyDescent="0.2">
      <c r="A48" s="31"/>
      <c r="B48" s="1" t="s">
        <v>39</v>
      </c>
      <c r="C48" s="9">
        <v>270000</v>
      </c>
      <c r="D48" s="23"/>
    </row>
    <row r="49" spans="1:4" s="2" customFormat="1" ht="13.5" thickBot="1" x14ac:dyDescent="0.25">
      <c r="A49" s="33"/>
      <c r="B49" s="13" t="s">
        <v>40</v>
      </c>
      <c r="C49" s="14">
        <v>711000</v>
      </c>
      <c r="D49" s="24"/>
    </row>
    <row r="50" spans="1:4" s="2" customFormat="1" ht="13.5" thickTop="1" x14ac:dyDescent="0.2">
      <c r="A50" s="32" t="s">
        <v>41</v>
      </c>
      <c r="B50" s="11" t="s">
        <v>42</v>
      </c>
      <c r="C50" s="12">
        <v>165250</v>
      </c>
      <c r="D50" s="22">
        <f>SUM(C50:C53)</f>
        <v>1208219</v>
      </c>
    </row>
    <row r="51" spans="1:4" s="2" customFormat="1" x14ac:dyDescent="0.2">
      <c r="A51" s="31"/>
      <c r="B51" s="1" t="s">
        <v>43</v>
      </c>
      <c r="C51" s="9">
        <v>423624</v>
      </c>
      <c r="D51" s="23"/>
    </row>
    <row r="52" spans="1:4" s="2" customFormat="1" ht="25.5" x14ac:dyDescent="0.2">
      <c r="A52" s="31"/>
      <c r="B52" s="1" t="s">
        <v>44</v>
      </c>
      <c r="C52" s="9">
        <v>350000</v>
      </c>
      <c r="D52" s="23"/>
    </row>
    <row r="53" spans="1:4" s="2" customFormat="1" ht="13.5" thickBot="1" x14ac:dyDescent="0.25">
      <c r="A53" s="33"/>
      <c r="B53" s="13" t="s">
        <v>45</v>
      </c>
      <c r="C53" s="14">
        <v>269345</v>
      </c>
      <c r="D53" s="24"/>
    </row>
    <row r="54" spans="1:4" s="2" customFormat="1" ht="13.5" thickTop="1" x14ac:dyDescent="0.2">
      <c r="A54" s="32" t="s">
        <v>46</v>
      </c>
      <c r="B54" s="11" t="s">
        <v>132</v>
      </c>
      <c r="C54" s="12">
        <v>82320</v>
      </c>
      <c r="D54" s="22">
        <f>SUM(C54:C59)</f>
        <v>1824623</v>
      </c>
    </row>
    <row r="55" spans="1:4" s="2" customFormat="1" x14ac:dyDescent="0.2">
      <c r="A55" s="31"/>
      <c r="B55" s="1" t="s">
        <v>47</v>
      </c>
      <c r="C55" s="9">
        <v>150309</v>
      </c>
      <c r="D55" s="23"/>
    </row>
    <row r="56" spans="1:4" s="2" customFormat="1" x14ac:dyDescent="0.2">
      <c r="A56" s="31"/>
      <c r="B56" s="1" t="s">
        <v>48</v>
      </c>
      <c r="C56" s="9">
        <v>474047</v>
      </c>
      <c r="D56" s="23"/>
    </row>
    <row r="57" spans="1:4" s="2" customFormat="1" ht="25.5" x14ac:dyDescent="0.2">
      <c r="A57" s="31"/>
      <c r="B57" s="1" t="s">
        <v>49</v>
      </c>
      <c r="C57" s="9">
        <v>41145</v>
      </c>
      <c r="D57" s="23"/>
    </row>
    <row r="58" spans="1:4" s="2" customFormat="1" x14ac:dyDescent="0.2">
      <c r="A58" s="31"/>
      <c r="B58" s="1" t="s">
        <v>50</v>
      </c>
      <c r="C58" s="9">
        <v>454802</v>
      </c>
      <c r="D58" s="23"/>
    </row>
    <row r="59" spans="1:4" s="2" customFormat="1" ht="13.5" thickBot="1" x14ac:dyDescent="0.25">
      <c r="A59" s="33"/>
      <c r="B59" s="13" t="s">
        <v>136</v>
      </c>
      <c r="C59" s="14">
        <v>622000</v>
      </c>
      <c r="D59" s="24"/>
    </row>
    <row r="60" spans="1:4" s="2" customFormat="1" ht="13.5" thickTop="1" x14ac:dyDescent="0.2">
      <c r="A60" s="32" t="s">
        <v>51</v>
      </c>
      <c r="B60" s="11" t="s">
        <v>137</v>
      </c>
      <c r="C60" s="12">
        <v>235004</v>
      </c>
      <c r="D60" s="22">
        <f>SUM(C60:C64)</f>
        <v>1286541</v>
      </c>
    </row>
    <row r="61" spans="1:4" s="2" customFormat="1" x14ac:dyDescent="0.2">
      <c r="A61" s="31"/>
      <c r="B61" s="1" t="s">
        <v>52</v>
      </c>
      <c r="C61" s="9">
        <v>345100</v>
      </c>
      <c r="D61" s="23"/>
    </row>
    <row r="62" spans="1:4" s="2" customFormat="1" x14ac:dyDescent="0.2">
      <c r="A62" s="31"/>
      <c r="B62" s="1" t="s">
        <v>53</v>
      </c>
      <c r="C62" s="9">
        <v>228740</v>
      </c>
      <c r="D62" s="23"/>
    </row>
    <row r="63" spans="1:4" s="2" customFormat="1" ht="25.5" x14ac:dyDescent="0.2">
      <c r="A63" s="31"/>
      <c r="B63" s="1" t="s">
        <v>54</v>
      </c>
      <c r="C63" s="9">
        <v>124057</v>
      </c>
      <c r="D63" s="23"/>
    </row>
    <row r="64" spans="1:4" s="2" customFormat="1" ht="13.5" thickBot="1" x14ac:dyDescent="0.25">
      <c r="A64" s="33"/>
      <c r="B64" s="13" t="s">
        <v>55</v>
      </c>
      <c r="C64" s="14">
        <v>353640</v>
      </c>
      <c r="D64" s="24"/>
    </row>
    <row r="65" spans="1:4" s="2" customFormat="1" ht="13.5" thickTop="1" x14ac:dyDescent="0.2">
      <c r="A65" s="19" t="s">
        <v>56</v>
      </c>
      <c r="B65" s="1" t="s">
        <v>57</v>
      </c>
      <c r="C65" s="9">
        <v>107500</v>
      </c>
      <c r="D65" s="22">
        <f>SUM(C65:C72)</f>
        <v>963550</v>
      </c>
    </row>
    <row r="66" spans="1:4" s="2" customFormat="1" ht="25.5" x14ac:dyDescent="0.2">
      <c r="A66" s="20"/>
      <c r="B66" s="1" t="s">
        <v>58</v>
      </c>
      <c r="C66" s="9">
        <v>95000</v>
      </c>
      <c r="D66" s="23"/>
    </row>
    <row r="67" spans="1:4" s="2" customFormat="1" ht="25.5" x14ac:dyDescent="0.2">
      <c r="A67" s="20"/>
      <c r="B67" s="1" t="s">
        <v>59</v>
      </c>
      <c r="C67" s="9">
        <v>126500</v>
      </c>
      <c r="D67" s="23"/>
    </row>
    <row r="68" spans="1:4" s="2" customFormat="1" ht="25.5" x14ac:dyDescent="0.2">
      <c r="A68" s="20"/>
      <c r="B68" s="1" t="s">
        <v>60</v>
      </c>
      <c r="C68" s="9">
        <v>160000</v>
      </c>
      <c r="D68" s="23"/>
    </row>
    <row r="69" spans="1:4" s="2" customFormat="1" ht="25.5" x14ac:dyDescent="0.2">
      <c r="A69" s="20"/>
      <c r="B69" s="1" t="s">
        <v>61</v>
      </c>
      <c r="C69" s="9">
        <v>167800</v>
      </c>
      <c r="D69" s="23"/>
    </row>
    <row r="70" spans="1:4" s="2" customFormat="1" ht="25.5" x14ac:dyDescent="0.2">
      <c r="A70" s="20"/>
      <c r="B70" s="1" t="s">
        <v>62</v>
      </c>
      <c r="C70" s="9">
        <v>126000</v>
      </c>
      <c r="D70" s="23"/>
    </row>
    <row r="71" spans="1:4" s="2" customFormat="1" ht="25.5" x14ac:dyDescent="0.2">
      <c r="A71" s="20"/>
      <c r="B71" s="1" t="s">
        <v>63</v>
      </c>
      <c r="C71" s="9">
        <v>136150</v>
      </c>
      <c r="D71" s="23"/>
    </row>
    <row r="72" spans="1:4" s="2" customFormat="1" ht="26.25" thickBot="1" x14ac:dyDescent="0.25">
      <c r="A72" s="21"/>
      <c r="B72" s="1" t="s">
        <v>135</v>
      </c>
      <c r="C72" s="9">
        <v>44600</v>
      </c>
      <c r="D72" s="24"/>
    </row>
    <row r="73" spans="1:4" s="2" customFormat="1" ht="26.25" thickTop="1" x14ac:dyDescent="0.2">
      <c r="A73" s="32" t="s">
        <v>64</v>
      </c>
      <c r="B73" s="11" t="s">
        <v>65</v>
      </c>
      <c r="C73" s="12">
        <v>118880</v>
      </c>
      <c r="D73" s="22">
        <f>SUM(C73:C75)</f>
        <v>832670</v>
      </c>
    </row>
    <row r="74" spans="1:4" s="2" customFormat="1" x14ac:dyDescent="0.2">
      <c r="A74" s="31"/>
      <c r="B74" s="1" t="s">
        <v>66</v>
      </c>
      <c r="C74" s="9">
        <v>457744</v>
      </c>
      <c r="D74" s="23"/>
    </row>
    <row r="75" spans="1:4" s="2" customFormat="1" ht="26.25" thickBot="1" x14ac:dyDescent="0.25">
      <c r="A75" s="33"/>
      <c r="B75" s="13" t="s">
        <v>67</v>
      </c>
      <c r="C75" s="14">
        <v>256046</v>
      </c>
      <c r="D75" s="24"/>
    </row>
    <row r="76" spans="1:4" s="2" customFormat="1" ht="14.25" thickTop="1" thickBot="1" x14ac:dyDescent="0.25">
      <c r="A76" s="15" t="s">
        <v>68</v>
      </c>
      <c r="B76" s="16" t="s">
        <v>7</v>
      </c>
      <c r="C76" s="17">
        <v>1113727</v>
      </c>
      <c r="D76" s="18">
        <f>C76</f>
        <v>1113727</v>
      </c>
    </row>
    <row r="77" spans="1:4" s="2" customFormat="1" ht="13.5" thickTop="1" x14ac:dyDescent="0.2">
      <c r="A77" s="30" t="s">
        <v>69</v>
      </c>
      <c r="B77" s="6" t="s">
        <v>70</v>
      </c>
      <c r="C77" s="8">
        <v>252990</v>
      </c>
      <c r="D77" s="37">
        <f>SUM(C77:C80)</f>
        <v>852011</v>
      </c>
    </row>
    <row r="78" spans="1:4" s="2" customFormat="1" x14ac:dyDescent="0.2">
      <c r="A78" s="31"/>
      <c r="B78" s="1" t="s">
        <v>134</v>
      </c>
      <c r="C78" s="9">
        <v>147747</v>
      </c>
      <c r="D78" s="35"/>
    </row>
    <row r="79" spans="1:4" s="2" customFormat="1" ht="25.5" x14ac:dyDescent="0.2">
      <c r="A79" s="31"/>
      <c r="B79" s="1" t="s">
        <v>121</v>
      </c>
      <c r="C79" s="9">
        <v>84942</v>
      </c>
      <c r="D79" s="35"/>
    </row>
    <row r="80" spans="1:4" s="2" customFormat="1" ht="13.5" thickBot="1" x14ac:dyDescent="0.25">
      <c r="A80" s="33"/>
      <c r="B80" s="13" t="s">
        <v>71</v>
      </c>
      <c r="C80" s="14">
        <v>366332</v>
      </c>
      <c r="D80" s="36"/>
    </row>
    <row r="81" spans="1:4" s="2" customFormat="1" ht="13.5" thickTop="1" x14ac:dyDescent="0.2">
      <c r="A81" s="32" t="s">
        <v>72</v>
      </c>
      <c r="B81" s="11" t="s">
        <v>73</v>
      </c>
      <c r="C81" s="12">
        <v>190240</v>
      </c>
      <c r="D81" s="34">
        <f>SUM(C81:C87)</f>
        <v>1467573</v>
      </c>
    </row>
    <row r="82" spans="1:4" s="2" customFormat="1" ht="25.5" x14ac:dyDescent="0.2">
      <c r="A82" s="31"/>
      <c r="B82" s="1" t="s">
        <v>74</v>
      </c>
      <c r="C82" s="9">
        <v>89536</v>
      </c>
      <c r="D82" s="35"/>
    </row>
    <row r="83" spans="1:4" s="2" customFormat="1" x14ac:dyDescent="0.2">
      <c r="A83" s="31"/>
      <c r="B83" s="1" t="s">
        <v>75</v>
      </c>
      <c r="C83" s="9">
        <v>202136</v>
      </c>
      <c r="D83" s="35"/>
    </row>
    <row r="84" spans="1:4" s="2" customFormat="1" x14ac:dyDescent="0.2">
      <c r="A84" s="31"/>
      <c r="B84" s="1" t="s">
        <v>76</v>
      </c>
      <c r="C84" s="9">
        <v>195585</v>
      </c>
      <c r="D84" s="35"/>
    </row>
    <row r="85" spans="1:4" s="2" customFormat="1" x14ac:dyDescent="0.2">
      <c r="A85" s="31"/>
      <c r="B85" s="1" t="s">
        <v>77</v>
      </c>
      <c r="C85" s="9">
        <v>353531</v>
      </c>
      <c r="D85" s="35"/>
    </row>
    <row r="86" spans="1:4" s="2" customFormat="1" x14ac:dyDescent="0.2">
      <c r="A86" s="31"/>
      <c r="B86" s="1" t="s">
        <v>78</v>
      </c>
      <c r="C86" s="9">
        <v>295035</v>
      </c>
      <c r="D86" s="35"/>
    </row>
    <row r="87" spans="1:4" s="2" customFormat="1" ht="26.25" thickBot="1" x14ac:dyDescent="0.25">
      <c r="A87" s="33"/>
      <c r="B87" s="13" t="s">
        <v>133</v>
      </c>
      <c r="C87" s="14">
        <v>141510</v>
      </c>
      <c r="D87" s="36"/>
    </row>
    <row r="88" spans="1:4" s="2" customFormat="1" ht="13.5" thickTop="1" x14ac:dyDescent="0.2">
      <c r="A88" s="19" t="s">
        <v>79</v>
      </c>
      <c r="B88" s="11" t="s">
        <v>80</v>
      </c>
      <c r="C88" s="12">
        <v>316800</v>
      </c>
      <c r="D88" s="22">
        <f>SUM(C88:C93)</f>
        <v>2209789</v>
      </c>
    </row>
    <row r="89" spans="1:4" s="2" customFormat="1" x14ac:dyDescent="0.2">
      <c r="A89" s="20"/>
      <c r="B89" s="1" t="s">
        <v>81</v>
      </c>
      <c r="C89" s="9">
        <v>217624</v>
      </c>
      <c r="D89" s="23"/>
    </row>
    <row r="90" spans="1:4" s="2" customFormat="1" x14ac:dyDescent="0.2">
      <c r="A90" s="20"/>
      <c r="B90" s="1" t="s">
        <v>82</v>
      </c>
      <c r="C90" s="9">
        <v>541880</v>
      </c>
      <c r="D90" s="23"/>
    </row>
    <row r="91" spans="1:4" s="2" customFormat="1" ht="25.5" x14ac:dyDescent="0.2">
      <c r="A91" s="20"/>
      <c r="B91" s="1" t="s">
        <v>118</v>
      </c>
      <c r="C91" s="9">
        <v>238215</v>
      </c>
      <c r="D91" s="23"/>
    </row>
    <row r="92" spans="1:4" s="2" customFormat="1" x14ac:dyDescent="0.2">
      <c r="A92" s="20"/>
      <c r="B92" s="1" t="s">
        <v>83</v>
      </c>
      <c r="C92" s="9">
        <v>561670</v>
      </c>
      <c r="D92" s="23"/>
    </row>
    <row r="93" spans="1:4" s="2" customFormat="1" ht="13.5" thickBot="1" x14ac:dyDescent="0.25">
      <c r="A93" s="21"/>
      <c r="B93" s="13" t="s">
        <v>84</v>
      </c>
      <c r="C93" s="14">
        <v>333600</v>
      </c>
      <c r="D93" s="24"/>
    </row>
    <row r="94" spans="1:4" s="2" customFormat="1" ht="26.25" thickTop="1" x14ac:dyDescent="0.2">
      <c r="A94" s="32" t="s">
        <v>85</v>
      </c>
      <c r="B94" s="11" t="s">
        <v>86</v>
      </c>
      <c r="C94" s="12">
        <v>336481</v>
      </c>
      <c r="D94" s="22">
        <f>SUM(C94:C98)</f>
        <v>935697.99</v>
      </c>
    </row>
    <row r="95" spans="1:4" s="2" customFormat="1" ht="25.5" x14ac:dyDescent="0.2">
      <c r="A95" s="31"/>
      <c r="B95" s="1" t="s">
        <v>87</v>
      </c>
      <c r="C95" s="9">
        <v>107205</v>
      </c>
      <c r="D95" s="23"/>
    </row>
    <row r="96" spans="1:4" s="2" customFormat="1" ht="25.5" x14ac:dyDescent="0.2">
      <c r="A96" s="31"/>
      <c r="B96" s="1" t="s">
        <v>88</v>
      </c>
      <c r="C96" s="9">
        <v>203483</v>
      </c>
      <c r="D96" s="23"/>
    </row>
    <row r="97" spans="1:4" s="2" customFormat="1" x14ac:dyDescent="0.2">
      <c r="A97" s="31"/>
      <c r="B97" s="1" t="s">
        <v>89</v>
      </c>
      <c r="C97" s="9">
        <v>226379.98999999996</v>
      </c>
      <c r="D97" s="23"/>
    </row>
    <row r="98" spans="1:4" s="2" customFormat="1" ht="26.25" thickBot="1" x14ac:dyDescent="0.25">
      <c r="A98" s="33"/>
      <c r="B98" s="13" t="s">
        <v>90</v>
      </c>
      <c r="C98" s="14">
        <v>62149</v>
      </c>
      <c r="D98" s="24"/>
    </row>
    <row r="99" spans="1:4" s="2" customFormat="1" ht="26.25" thickTop="1" x14ac:dyDescent="0.2">
      <c r="A99" s="19" t="s">
        <v>91</v>
      </c>
      <c r="B99" s="11" t="s">
        <v>92</v>
      </c>
      <c r="C99" s="12">
        <v>76731</v>
      </c>
      <c r="D99" s="22">
        <f>SUM(C99:C100)</f>
        <v>1006925</v>
      </c>
    </row>
    <row r="100" spans="1:4" s="2" customFormat="1" ht="13.5" thickBot="1" x14ac:dyDescent="0.25">
      <c r="A100" s="21"/>
      <c r="B100" s="13" t="s">
        <v>93</v>
      </c>
      <c r="C100" s="14">
        <v>930194</v>
      </c>
      <c r="D100" s="24"/>
    </row>
    <row r="101" spans="1:4" s="2" customFormat="1" ht="13.5" thickTop="1" x14ac:dyDescent="0.2">
      <c r="A101" s="32" t="s">
        <v>94</v>
      </c>
      <c r="B101" s="11" t="s">
        <v>95</v>
      </c>
      <c r="C101" s="12">
        <v>508940</v>
      </c>
      <c r="D101" s="22">
        <f>SUM(C101:C105)</f>
        <v>2156496</v>
      </c>
    </row>
    <row r="102" spans="1:4" s="2" customFormat="1" x14ac:dyDescent="0.2">
      <c r="A102" s="31"/>
      <c r="B102" s="1" t="s">
        <v>96</v>
      </c>
      <c r="C102" s="9">
        <v>781500</v>
      </c>
      <c r="D102" s="23"/>
    </row>
    <row r="103" spans="1:4" s="2" customFormat="1" x14ac:dyDescent="0.2">
      <c r="A103" s="31"/>
      <c r="B103" s="1" t="s">
        <v>97</v>
      </c>
      <c r="C103" s="9">
        <v>391400</v>
      </c>
      <c r="D103" s="23"/>
    </row>
    <row r="104" spans="1:4" s="2" customFormat="1" x14ac:dyDescent="0.2">
      <c r="A104" s="31"/>
      <c r="B104" s="1" t="s">
        <v>98</v>
      </c>
      <c r="C104" s="9">
        <v>356159</v>
      </c>
      <c r="D104" s="23"/>
    </row>
    <row r="105" spans="1:4" s="2" customFormat="1" ht="26.25" thickBot="1" x14ac:dyDescent="0.25">
      <c r="A105" s="33"/>
      <c r="B105" s="13" t="s">
        <v>117</v>
      </c>
      <c r="C105" s="14">
        <v>118497</v>
      </c>
      <c r="D105" s="24"/>
    </row>
    <row r="106" spans="1:4" s="2" customFormat="1" ht="26.25" thickTop="1" x14ac:dyDescent="0.2">
      <c r="A106" s="19" t="s">
        <v>99</v>
      </c>
      <c r="B106" s="11" t="s">
        <v>100</v>
      </c>
      <c r="C106" s="12">
        <v>1007724</v>
      </c>
      <c r="D106" s="22">
        <f>SUM(C106:C110)</f>
        <v>1950649</v>
      </c>
    </row>
    <row r="107" spans="1:4" s="2" customFormat="1" ht="38.25" x14ac:dyDescent="0.2">
      <c r="A107" s="20"/>
      <c r="B107" s="1" t="s">
        <v>112</v>
      </c>
      <c r="C107" s="9">
        <v>174744</v>
      </c>
      <c r="D107" s="23"/>
    </row>
    <row r="108" spans="1:4" s="2" customFormat="1" x14ac:dyDescent="0.2">
      <c r="A108" s="20"/>
      <c r="B108" s="1" t="s">
        <v>109</v>
      </c>
      <c r="C108" s="9">
        <v>511128</v>
      </c>
      <c r="D108" s="23"/>
    </row>
    <row r="109" spans="1:4" s="2" customFormat="1" x14ac:dyDescent="0.2">
      <c r="A109" s="20"/>
      <c r="B109" s="1" t="s">
        <v>113</v>
      </c>
      <c r="C109" s="9">
        <v>97407</v>
      </c>
      <c r="D109" s="23"/>
    </row>
    <row r="110" spans="1:4" s="2" customFormat="1" ht="13.5" thickBot="1" x14ac:dyDescent="0.25">
      <c r="A110" s="21"/>
      <c r="B110" s="13" t="s">
        <v>114</v>
      </c>
      <c r="C110" s="14">
        <v>159646</v>
      </c>
      <c r="D110" s="24"/>
    </row>
    <row r="111" spans="1:4" s="2" customFormat="1" ht="13.5" thickTop="1" x14ac:dyDescent="0.2">
      <c r="A111" s="20" t="s">
        <v>101</v>
      </c>
      <c r="B111" s="6" t="s">
        <v>102</v>
      </c>
      <c r="C111" s="8">
        <v>399213</v>
      </c>
      <c r="D111" s="25">
        <f>SUM(C111:C114)</f>
        <v>1340236</v>
      </c>
    </row>
    <row r="112" spans="1:4" s="2" customFormat="1" x14ac:dyDescent="0.2">
      <c r="A112" s="20"/>
      <c r="B112" s="1" t="s">
        <v>103</v>
      </c>
      <c r="C112" s="9">
        <v>277864</v>
      </c>
      <c r="D112" s="23"/>
    </row>
    <row r="113" spans="1:4" s="2" customFormat="1" ht="25.5" x14ac:dyDescent="0.2">
      <c r="A113" s="20"/>
      <c r="B113" s="1" t="s">
        <v>104</v>
      </c>
      <c r="C113" s="9">
        <v>177886</v>
      </c>
      <c r="D113" s="23"/>
    </row>
    <row r="114" spans="1:4" s="2" customFormat="1" ht="13.5" thickBot="1" x14ac:dyDescent="0.25">
      <c r="A114" s="21"/>
      <c r="B114" s="13" t="s">
        <v>105</v>
      </c>
      <c r="C114" s="14">
        <v>485273</v>
      </c>
      <c r="D114" s="24"/>
    </row>
    <row r="115" spans="1:4" s="2" customFormat="1" ht="14.65" customHeight="1" thickTop="1" x14ac:dyDescent="0.2">
      <c r="A115" s="30" t="s">
        <v>131</v>
      </c>
      <c r="B115" s="30"/>
      <c r="C115" s="26">
        <f>SUM(C3:C114)</f>
        <v>34037856.132857144</v>
      </c>
      <c r="D115" s="27"/>
    </row>
    <row r="116" spans="1:4" s="2" customFormat="1" ht="15.4" customHeight="1" x14ac:dyDescent="0.2">
      <c r="A116" s="31"/>
      <c r="B116" s="31"/>
      <c r="C116" s="28"/>
      <c r="D116" s="29"/>
    </row>
  </sheetData>
  <autoFilter ref="A2:C116"/>
  <mergeCells count="44">
    <mergeCell ref="A11:A15"/>
    <mergeCell ref="D11:D15"/>
    <mergeCell ref="A1:A2"/>
    <mergeCell ref="B1:B2"/>
    <mergeCell ref="A3:A7"/>
    <mergeCell ref="A8:A10"/>
    <mergeCell ref="D3:D7"/>
    <mergeCell ref="D8:D10"/>
    <mergeCell ref="A16:A21"/>
    <mergeCell ref="D16:D21"/>
    <mergeCell ref="A22:A27"/>
    <mergeCell ref="D22:D27"/>
    <mergeCell ref="A28:A30"/>
    <mergeCell ref="D28:D30"/>
    <mergeCell ref="A31:A49"/>
    <mergeCell ref="D31:D49"/>
    <mergeCell ref="A50:A53"/>
    <mergeCell ref="D50:D53"/>
    <mergeCell ref="A54:A59"/>
    <mergeCell ref="D54:D59"/>
    <mergeCell ref="A60:A64"/>
    <mergeCell ref="D60:D64"/>
    <mergeCell ref="A73:A75"/>
    <mergeCell ref="D73:D75"/>
    <mergeCell ref="A77:A80"/>
    <mergeCell ref="D77:D80"/>
    <mergeCell ref="A81:A87"/>
    <mergeCell ref="D81:D87"/>
    <mergeCell ref="D65:D72"/>
    <mergeCell ref="A65:A72"/>
    <mergeCell ref="A88:A93"/>
    <mergeCell ref="D88:D93"/>
    <mergeCell ref="A94:A98"/>
    <mergeCell ref="D94:D98"/>
    <mergeCell ref="A99:A100"/>
    <mergeCell ref="D99:D100"/>
    <mergeCell ref="A101:A105"/>
    <mergeCell ref="D101:D105"/>
    <mergeCell ref="A106:A110"/>
    <mergeCell ref="D106:D110"/>
    <mergeCell ref="A111:A114"/>
    <mergeCell ref="D111:D114"/>
    <mergeCell ref="C115:D116"/>
    <mergeCell ref="A115:B116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Intézményi lista</vt:lpstr>
      <vt:lpstr>Név_tábla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E-WIRE Projekt</dc:creator>
  <cp:lastModifiedBy>Wind Katalin</cp:lastModifiedBy>
  <dcterms:created xsi:type="dcterms:W3CDTF">2017-11-30T22:24:53Z</dcterms:created>
  <dcterms:modified xsi:type="dcterms:W3CDTF">2020-10-01T13:34:22Z</dcterms:modified>
</cp:coreProperties>
</file>